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8_{ECBC55D1-6925-49C4-B569-121F94A0F5F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D4" i="2"/>
  <c r="C4" i="2"/>
  <c r="B4" i="2"/>
  <c r="D3" i="2" l="1"/>
  <c r="C3" i="2"/>
  <c r="B3" i="2"/>
  <c r="F13" i="2"/>
  <c r="F12" i="2" s="1"/>
  <c r="E12" i="2"/>
  <c r="F5" i="2"/>
  <c r="F4" i="2" s="1"/>
  <c r="E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<sst xmlns="http://schemas.openxmlformats.org/spreadsheetml/2006/main" count="27" uniqueCount="27">
  <si>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</si>
  <si>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</si>
  <si>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</si>
  <si>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</si>
  <si>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</si>
  <si>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</si>
  <si>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</si>
  <si>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</si>
  <si>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</si>
  <si>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</si>
  <si>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</si>
  <si>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</si>
  <si>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</si>
  <si>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</si>
  <si>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</si>
  <si>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</si>
  <si>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</si>
  <si>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</si>
  <si>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</si>
  <si>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</si>
  <si>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</si>
  <si>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</si>
  <si>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</si>
  <si>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</si>
  <si>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</si>
  <si>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</si>
  <si>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POLITECNICA DE JUVENTINO ROSAS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</si>
</sst>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129474115.05999999</v>
      </c>
      <c r="C3" s="8">
        <f t="shared" ref="C3:F3" si="0">C4+C12</f>
        <v>53827694.68</v>
      </c>
      <c r="D3" s="8">
        <f t="shared" si="0"/>
        <v>58783303.730000004</v>
      </c>
      <c r="E3" s="8">
        <f t="shared" si="0"/>
        <v>124518506.00999999</v>
      </c>
      <c r="F3" s="8">
        <f t="shared" si="0"/>
        <v>-4955609.0500000063</v>
      </c>
    </row>
    <row r="4" spans="1:6" x14ac:dyDescent="0.2">
      <c r="A4" s="5" t="s">
        <v>4</v>
      </c>
      <c r="B4" s="8">
        <f>SUM(B5:B11)</f>
        <v>15664033.85</v>
      </c>
      <c r="C4" s="8">
        <f>SUM(C5:C11)</f>
        <v>51350512.329999998</v>
      </c>
      <c r="D4" s="8">
        <f>SUM(D5:D11)</f>
        <v>55907642.950000003</v>
      </c>
      <c r="E4" s="8">
        <f>SUM(E5:E11)</f>
        <v>11106903.23</v>
      </c>
      <c r="F4" s="8">
        <f>SUM(F5:F11)</f>
        <v>-4557130.6199999992</v>
      </c>
    </row>
    <row r="5" spans="1:6" x14ac:dyDescent="0.2">
      <c r="A5" s="6" t="s">
        <v>5</v>
      </c>
      <c r="B5" s="9">
        <v>15656699.33</v>
      </c>
      <c r="C5" s="9">
        <v>31377274.16</v>
      </c>
      <c r="D5" s="9">
        <v>35944423.240000002</v>
      </c>
      <c r="E5" s="9">
        <f>B5+C5-D5</f>
        <v>11089550.25</v>
      </c>
      <c r="F5" s="9">
        <f t="shared" ref="F5:F11" si="1">E5-B5</f>
        <v>-4567149.08</v>
      </c>
    </row>
    <row r="6" spans="1:6" x14ac:dyDescent="0.2">
      <c r="A6" s="6" t="s">
        <v>6</v>
      </c>
      <c r="B6" s="9">
        <v>234.52</v>
      </c>
      <c r="C6" s="9">
        <v>19973238.170000002</v>
      </c>
      <c r="D6" s="9">
        <v>19963219.710000001</v>
      </c>
      <c r="E6" s="9">
        <f t="shared" ref="E6:E11" si="2">B6+C6-D6</f>
        <v>10252.980000000447</v>
      </c>
      <c r="F6" s="9">
        <f t="shared" si="1"/>
        <v>10018.460000000447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7100</v>
      </c>
      <c r="C11" s="9">
        <v>0</v>
      </c>
      <c r="D11" s="9">
        <v>0</v>
      </c>
      <c r="E11" s="9">
        <f t="shared" si="2"/>
        <v>7100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113810081.20999999</v>
      </c>
      <c r="C12" s="8">
        <f>SUM(C13:C21)</f>
        <v>2477182.35</v>
      </c>
      <c r="D12" s="8">
        <f>SUM(D13:D21)</f>
        <v>2875660.7800000003</v>
      </c>
      <c r="E12" s="8">
        <f>SUM(E13:E21)</f>
        <v>113411602.77999999</v>
      </c>
      <c r="F12" s="8">
        <f>SUM(F13:F21)</f>
        <v>-398478.43000000715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128142914.2</v>
      </c>
      <c r="C15" s="10">
        <v>0</v>
      </c>
      <c r="D15" s="10">
        <v>0</v>
      </c>
      <c r="E15" s="10">
        <f t="shared" si="4"/>
        <v>128142914.2</v>
      </c>
      <c r="F15" s="10">
        <f t="shared" si="3"/>
        <v>0</v>
      </c>
    </row>
    <row r="16" spans="1:6" x14ac:dyDescent="0.2">
      <c r="A16" s="6" t="s">
        <v>14</v>
      </c>
      <c r="B16" s="9">
        <v>62033783.149999999</v>
      </c>
      <c r="C16" s="9">
        <v>2400576</v>
      </c>
      <c r="D16" s="9">
        <v>1282257.1599999999</v>
      </c>
      <c r="E16" s="9">
        <f t="shared" si="4"/>
        <v>63152101.990000002</v>
      </c>
      <c r="F16" s="9">
        <f t="shared" si="3"/>
        <v>1118318.8400000036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-76366616.140000001</v>
      </c>
      <c r="C18" s="9">
        <v>76606.350000000006</v>
      </c>
      <c r="D18" s="9">
        <v>1593403.62</v>
      </c>
      <c r="E18" s="9">
        <f t="shared" si="4"/>
        <v>-77883413.410000011</v>
      </c>
      <c r="F18" s="9">
        <f t="shared" si="3"/>
        <v>-1516797.2700000107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2018-03-08T18:40:55Z</cp:lastPrinted>
  <dcterms:created xsi:type="dcterms:W3CDTF">2014-02-09T04:04:15Z</dcterms:created>
  <dcterms:modified xsi:type="dcterms:W3CDTF">2026-04-24T19:44:42Z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